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35"/>
  </bookViews>
  <sheets>
    <sheet name="Folha1" sheetId="1" r:id="rId1"/>
    <sheet name="Folha2" sheetId="2" r:id="rId2"/>
    <sheet name="Folha3" sheetId="3" r:id="rId3"/>
  </sheets>
  <calcPr calcId="152511"/>
</workbook>
</file>

<file path=xl/calcChain.xml><?xml version="1.0" encoding="utf-8"?>
<calcChain xmlns="http://schemas.openxmlformats.org/spreadsheetml/2006/main">
  <c r="H35" i="1" l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 l="1"/>
  <c r="I20" i="1" s="1"/>
  <c r="H19" i="1"/>
  <c r="I19" i="1" s="1"/>
  <c r="H18" i="1"/>
  <c r="I18" i="1" s="1"/>
  <c r="H17" i="1"/>
  <c r="H16" i="1"/>
  <c r="I16" i="1" s="1"/>
  <c r="H15" i="1"/>
  <c r="I15" i="1" s="1"/>
  <c r="I17" i="1" l="1"/>
  <c r="I36" i="1" s="1"/>
  <c r="H36" i="1"/>
</calcChain>
</file>

<file path=xl/comments1.xml><?xml version="1.0" encoding="utf-8"?>
<comments xmlns="http://schemas.openxmlformats.org/spreadsheetml/2006/main">
  <authors>
    <author>Autor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Insira aqui quantos Watts gasta o seu equipamento em utilização.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Insira quantas horas o equipamento está ligado por dia. Meia hora é 0,5. 15 minutos é 0,25.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Preço da tarifa simples (sem IVA)
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 xml:space="preserve">Ao multiplicar o valor da tarifa simples por 1,23 dá o valor correspondente ao IVA para no final o valor da fatura ser real.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Pode definir se é todos os dias do ano, ou descontar os dias em que está de férias. Se só usa o equipamento uma vez por semana deve colocar 52 porque é o número de semanas no ano, por exemplo.</t>
        </r>
      </text>
    </comment>
  </commentList>
</comments>
</file>

<file path=xl/sharedStrings.xml><?xml version="1.0" encoding="utf-8"?>
<sst xmlns="http://schemas.openxmlformats.org/spreadsheetml/2006/main" count="58" uniqueCount="53">
  <si>
    <t>Watts</t>
  </si>
  <si>
    <t>€/kWh</t>
  </si>
  <si>
    <t>IVA</t>
  </si>
  <si>
    <t>Equipamento</t>
  </si>
  <si>
    <t>Horas/Dia</t>
  </si>
  <si>
    <t>Custo/mês</t>
  </si>
  <si>
    <t>Ferro de engomar</t>
  </si>
  <si>
    <t>Router</t>
  </si>
  <si>
    <t>TV pequena</t>
  </si>
  <si>
    <t>Custo/ano</t>
  </si>
  <si>
    <t>Frigorífico</t>
  </si>
  <si>
    <t xml:space="preserve">PC </t>
  </si>
  <si>
    <t>TOTAL</t>
  </si>
  <si>
    <t>Màquina Loiça</t>
  </si>
  <si>
    <t>Máquina Roupa</t>
  </si>
  <si>
    <t>Máquina Secar</t>
  </si>
  <si>
    <t>Micro-ondas</t>
  </si>
  <si>
    <t>Forno</t>
  </si>
  <si>
    <t>SIMULADOR DE CUSTOS DE EQUIPAMENTOS ELÉTRICOS</t>
  </si>
  <si>
    <t>1 x semana</t>
  </si>
  <si>
    <t>Notas</t>
  </si>
  <si>
    <t>24h/dia</t>
  </si>
  <si>
    <t>facebook.com/contaspoupanca</t>
  </si>
  <si>
    <t>Youtube</t>
  </si>
  <si>
    <t>Instagram</t>
  </si>
  <si>
    <t>Twitter</t>
  </si>
  <si>
    <t>TV sala</t>
  </si>
  <si>
    <t>Relógio Despertador</t>
  </si>
  <si>
    <t>Luzes da sala</t>
  </si>
  <si>
    <t>Luzes do Hall</t>
  </si>
  <si>
    <t>Luz do quarto 1</t>
  </si>
  <si>
    <t>Luz do quarto 2</t>
  </si>
  <si>
    <t>Luz do quarto 3</t>
  </si>
  <si>
    <t>Equipamento 3</t>
  </si>
  <si>
    <t>Aquecedor</t>
  </si>
  <si>
    <t>3 meses no inverno</t>
  </si>
  <si>
    <t>Como liga e desliga de 8 em 8 minutos, coloquei 12 horas por dia</t>
  </si>
  <si>
    <t xml:space="preserve">2h/semana </t>
  </si>
  <si>
    <t>4h/dia</t>
  </si>
  <si>
    <t>1x/dia</t>
  </si>
  <si>
    <t>15 min./dia (6 utilizações de 2 minutos cada)</t>
  </si>
  <si>
    <t>16 focos LED (10 W cada)</t>
  </si>
  <si>
    <t xml:space="preserve">Este simulador foi realizado a título pessoal por Pedro Andersson, jornalista responsável pela rubrica "Contas-poupança" da SIC. </t>
  </si>
  <si>
    <t>Dias/ano</t>
  </si>
  <si>
    <t>Telefone fixo standby</t>
  </si>
  <si>
    <t>no ciclo mais completo gasta 2000 durante 40 minutos</t>
  </si>
  <si>
    <t>Qualquer sugestão de melhoria ou crítica é bem-vinda.</t>
  </si>
  <si>
    <t>Box (em standby)</t>
  </si>
  <si>
    <t>contaspoupanca.pt</t>
  </si>
  <si>
    <t>Estamos aqui:</t>
  </si>
  <si>
    <t>Agosto de 2016</t>
  </si>
  <si>
    <t>NOTA: Os valores são fictícios. Tem de colocar exatamente os seus valores</t>
  </si>
  <si>
    <t>Espero que seja útil.  Só contempla tarifa simples.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</si>
</sst>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8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0" borderId="0" xfId="2" applyAlignment="1">
      <alignment horizontal="left"/>
    </xf>
    <xf numFmtId="0" fontId="9" fillId="0" borderId="0" xfId="0" applyFont="1" applyAlignment="1">
      <alignment horizontal="left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</xdr:rowOff>
    </xdr:from>
    <xdr:to>
      <xdr:col>4</xdr:col>
      <xdr:colOff>385691</xdr:colOff>
      <xdr:row>6</xdr:row>
      <xdr:rowOff>28575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49"/>
          <a:ext cx="3100316" cy="1743076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2</xdr:row>
      <xdr:rowOff>2697</xdr:rowOff>
    </xdr:from>
    <xdr:to>
      <xdr:col>6</xdr:col>
      <xdr:colOff>619124</xdr:colOff>
      <xdr:row>2</xdr:row>
      <xdr:rowOff>209549</xdr:rowOff>
    </xdr:to>
    <xdr:pic>
      <xdr:nvPicPr>
        <xdr:cNvPr id="5" name="Imagem 4" descr="http://www.mizpress.com/wp-content/uploads/2015/02/logo_b4b70_www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555147"/>
          <a:ext cx="600074" cy="206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3</xdr:row>
      <xdr:rowOff>16470</xdr:rowOff>
    </xdr:from>
    <xdr:to>
      <xdr:col>6</xdr:col>
      <xdr:colOff>552450</xdr:colOff>
      <xdr:row>4</xdr:row>
      <xdr:rowOff>38099</xdr:rowOff>
    </xdr:to>
    <xdr:pic>
      <xdr:nvPicPr>
        <xdr:cNvPr id="8" name="Imagem 7" descr="http://fyi.uwex.edu/lssanctuary/files/2015/06/facebook-logo-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807045"/>
          <a:ext cx="342900" cy="34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523874</xdr:colOff>
      <xdr:row>4</xdr:row>
      <xdr:rowOff>46831</xdr:rowOff>
    </xdr:from>
    <xdr:to>
      <xdr:col>7</xdr:col>
      <xdr:colOff>9524</xdr:colOff>
      <xdr:row>5</xdr:row>
      <xdr:rowOff>19050</xdr:rowOff>
    </xdr:to>
    <xdr:pic>
      <xdr:nvPicPr>
        <xdr:cNvPr id="10" name="Imagem 9" descr="Logo for web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28" t="26043" r="75895" b="27083"/>
        <a:stretch/>
      </xdr:blipFill>
      <xdr:spPr bwMode="auto">
        <a:xfrm>
          <a:off x="4457699" y="1161256"/>
          <a:ext cx="733425" cy="305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</xdr:row>
      <xdr:rowOff>10714</xdr:rowOff>
    </xdr:from>
    <xdr:to>
      <xdr:col>6</xdr:col>
      <xdr:colOff>628649</xdr:colOff>
      <xdr:row>6</xdr:row>
      <xdr:rowOff>114103</xdr:rowOff>
    </xdr:to>
    <xdr:pic>
      <xdr:nvPicPr>
        <xdr:cNvPr id="12" name="Imagem 11" descr="http://blogs-images.forbes.com/fruzsinaeordogh/files/2016/05/instagram.jpe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638675" y="1458514"/>
          <a:ext cx="533399" cy="389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238125</xdr:colOff>
      <xdr:row>6</xdr:row>
      <xdr:rowOff>104775</xdr:rowOff>
    </xdr:from>
    <xdr:to>
      <xdr:col>6</xdr:col>
      <xdr:colOff>504825</xdr:colOff>
      <xdr:row>7</xdr:row>
      <xdr:rowOff>9525</xdr:rowOff>
    </xdr:to>
    <xdr:pic>
      <xdr:nvPicPr>
        <xdr:cNvPr id="14" name="Imagem 13" descr="https://encrypted-tbn3.gstatic.com/images?q=tbn:ANd9GcRxWZ1xymlAOUZBzhHfK_4Vrh6gYZMhG3IAbPPS3duNZPJ_hqDVa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8383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www.youtube.com/channel/UCP1NJYImfFMSEkQdlFlbFM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facebook.com/contaspoupanca" TargetMode="External"/><Relationship Id="rId1" Type="http://schemas.openxmlformats.org/officeDocument/2006/relationships/hyperlink" Target="http://www.contaspoupanca.p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witter.com/ContasPoupanca" TargetMode="External"/><Relationship Id="rId4" Type="http://schemas.openxmlformats.org/officeDocument/2006/relationships/hyperlink" Target="https://www.instagram.com/contas_poupanca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40"/>
  <sheetViews>
    <sheetView tabSelected="1" workbookViewId="0">
      <selection activeCell="N24" sqref="N24"/>
    </sheetView>
  </sheetViews>
  <sheetFormatPr defaultRowHeight="15" x14ac:dyDescent="0.25"/>
  <cols>
    <col min="2" max="2" width="21.140625" style="1" customWidth="1"/>
    <col min="3" max="3" width="9.140625" style="1"/>
    <col min="4" max="4" width="10.42578125" style="1" customWidth="1"/>
    <col min="5" max="6" width="9.140625" style="1"/>
    <col min="7" max="7" width="9.5703125" style="1" customWidth="1"/>
    <col min="8" max="8" width="12.7109375" style="1" customWidth="1"/>
    <col min="9" max="9" width="12.140625" customWidth="1"/>
  </cols>
  <sheetData>
    <row r="2" spans="2:11" ht="28.5" x14ac:dyDescent="0.45">
      <c r="H2" s="26" t="s">
        <v>49</v>
      </c>
    </row>
    <row r="3" spans="2:11" ht="18.75" customHeight="1" x14ac:dyDescent="0.25">
      <c r="F3"/>
      <c r="H3" s="25" t="s">
        <v>48</v>
      </c>
    </row>
    <row r="4" spans="2:11" ht="25.5" customHeight="1" x14ac:dyDescent="0.25">
      <c r="G4"/>
      <c r="H4" s="25" t="s">
        <v>22</v>
      </c>
    </row>
    <row r="5" spans="2:11" ht="26.25" customHeight="1" x14ac:dyDescent="0.25">
      <c r="G5"/>
      <c r="H5" s="25" t="s">
        <v>23</v>
      </c>
    </row>
    <row r="6" spans="2:11" ht="22.5" customHeight="1" x14ac:dyDescent="0.25">
      <c r="G6"/>
      <c r="H6" s="25" t="s">
        <v>24</v>
      </c>
    </row>
    <row r="7" spans="2:11" ht="28.5" customHeight="1" x14ac:dyDescent="0.25">
      <c r="G7"/>
      <c r="H7" s="25" t="s">
        <v>25</v>
      </c>
    </row>
    <row r="11" spans="2:11" ht="23.25" x14ac:dyDescent="0.35">
      <c r="B11" s="3" t="s">
        <v>18</v>
      </c>
    </row>
    <row r="12" spans="2:11" ht="15.75" x14ac:dyDescent="0.25">
      <c r="B12" s="4" t="s">
        <v>50</v>
      </c>
      <c r="D12" s="2" t="s">
        <v>51</v>
      </c>
    </row>
    <row r="13" spans="2:11" ht="15.75" thickBot="1" x14ac:dyDescent="0.3"/>
    <row r="14" spans="2:11" ht="15.75" thickBot="1" x14ac:dyDescent="0.3">
      <c r="B14" s="7" t="s">
        <v>3</v>
      </c>
      <c r="C14" s="8" t="s">
        <v>0</v>
      </c>
      <c r="D14" s="8" t="s">
        <v>4</v>
      </c>
      <c r="E14" s="8" t="s">
        <v>1</v>
      </c>
      <c r="F14" s="8" t="s">
        <v>2</v>
      </c>
      <c r="G14" s="13" t="s">
        <v>43</v>
      </c>
      <c r="H14" s="15" t="s">
        <v>9</v>
      </c>
      <c r="I14" s="14" t="s">
        <v>5</v>
      </c>
      <c r="J14" s="9" t="s">
        <v>20</v>
      </c>
    </row>
    <row r="15" spans="2:11" x14ac:dyDescent="0.25">
      <c r="B15" s="20" t="s">
        <v>47</v>
      </c>
      <c r="C15" s="5">
        <v>12</v>
      </c>
      <c r="D15" s="5">
        <v>24</v>
      </c>
      <c r="E15" s="24">
        <v>0.16339999999999999</v>
      </c>
      <c r="F15" s="24">
        <v>1.23</v>
      </c>
      <c r="G15" s="5">
        <v>365</v>
      </c>
      <c r="H15" s="10">
        <f t="shared" ref="H15:H20" si="0">C15*0.001*D15*E15*F15*G15</f>
        <v>21.12722784</v>
      </c>
      <c r="I15" s="6">
        <f t="shared" ref="I15:I35" si="1">H15/12</f>
        <v>1.7606023200000001</v>
      </c>
      <c r="J15" s="2" t="s">
        <v>21</v>
      </c>
      <c r="K15" s="2"/>
    </row>
    <row r="16" spans="2:11" x14ac:dyDescent="0.25">
      <c r="B16" s="21" t="s">
        <v>10</v>
      </c>
      <c r="C16" s="5">
        <v>60</v>
      </c>
      <c r="D16" s="5">
        <v>12</v>
      </c>
      <c r="E16" s="24">
        <v>0.16339999999999999</v>
      </c>
      <c r="F16" s="24">
        <v>1.23</v>
      </c>
      <c r="G16" s="5">
        <v>365</v>
      </c>
      <c r="H16" s="11">
        <f t="shared" si="0"/>
        <v>52.818069599999994</v>
      </c>
      <c r="I16" s="6">
        <f t="shared" si="1"/>
        <v>4.4015057999999998</v>
      </c>
      <c r="J16" s="2" t="s">
        <v>36</v>
      </c>
      <c r="K16" s="2"/>
    </row>
    <row r="17" spans="2:11" x14ac:dyDescent="0.25">
      <c r="B17" s="21" t="s">
        <v>6</v>
      </c>
      <c r="C17" s="5">
        <v>2000</v>
      </c>
      <c r="D17" s="5">
        <v>2</v>
      </c>
      <c r="E17" s="24">
        <v>0.16339999999999999</v>
      </c>
      <c r="F17" s="24">
        <v>1.23</v>
      </c>
      <c r="G17" s="5">
        <v>52</v>
      </c>
      <c r="H17" s="11">
        <f t="shared" si="0"/>
        <v>41.804255999999995</v>
      </c>
      <c r="I17" s="6">
        <f t="shared" si="1"/>
        <v>3.4836879999999995</v>
      </c>
      <c r="J17" s="2" t="s">
        <v>37</v>
      </c>
      <c r="K17" s="2"/>
    </row>
    <row r="18" spans="2:11" x14ac:dyDescent="0.25">
      <c r="B18" s="21" t="s">
        <v>7</v>
      </c>
      <c r="C18" s="5">
        <v>20</v>
      </c>
      <c r="D18" s="5">
        <v>24</v>
      </c>
      <c r="E18" s="24">
        <v>0.16339999999999999</v>
      </c>
      <c r="F18" s="24">
        <v>1.23</v>
      </c>
      <c r="G18" s="5">
        <v>365</v>
      </c>
      <c r="H18" s="11">
        <f t="shared" si="0"/>
        <v>35.212046399999991</v>
      </c>
      <c r="I18" s="6">
        <f t="shared" si="1"/>
        <v>2.9343371999999994</v>
      </c>
      <c r="J18" s="2" t="s">
        <v>21</v>
      </c>
      <c r="K18" s="2"/>
    </row>
    <row r="19" spans="2:11" x14ac:dyDescent="0.25">
      <c r="B19" s="21" t="s">
        <v>8</v>
      </c>
      <c r="C19" s="5">
        <v>49</v>
      </c>
      <c r="D19" s="5">
        <v>4</v>
      </c>
      <c r="E19" s="24">
        <v>0.16339999999999999</v>
      </c>
      <c r="F19" s="24">
        <v>1.23</v>
      </c>
      <c r="G19" s="5">
        <v>365</v>
      </c>
      <c r="H19" s="11">
        <f t="shared" si="0"/>
        <v>14.37825228</v>
      </c>
      <c r="I19" s="6">
        <f t="shared" si="1"/>
        <v>1.1981876899999999</v>
      </c>
      <c r="J19" s="2" t="s">
        <v>38</v>
      </c>
      <c r="K19" s="2"/>
    </row>
    <row r="20" spans="2:11" x14ac:dyDescent="0.25">
      <c r="B20" s="21" t="s">
        <v>11</v>
      </c>
      <c r="C20" s="5">
        <v>84</v>
      </c>
      <c r="D20" s="5">
        <v>2</v>
      </c>
      <c r="E20" s="24">
        <v>0.16339999999999999</v>
      </c>
      <c r="F20" s="24">
        <v>1.23</v>
      </c>
      <c r="G20" s="5">
        <v>365</v>
      </c>
      <c r="H20" s="11">
        <f t="shared" si="0"/>
        <v>12.324216239999998</v>
      </c>
      <c r="I20" s="6">
        <f t="shared" si="1"/>
        <v>1.0270180199999999</v>
      </c>
      <c r="J20" s="2" t="s">
        <v>38</v>
      </c>
      <c r="K20" s="2"/>
    </row>
    <row r="21" spans="2:11" x14ac:dyDescent="0.25">
      <c r="B21" s="21" t="s">
        <v>13</v>
      </c>
      <c r="C21" s="5">
        <v>2000</v>
      </c>
      <c r="D21" s="5">
        <v>1</v>
      </c>
      <c r="E21" s="24">
        <v>0.16339999999999999</v>
      </c>
      <c r="F21" s="24">
        <v>1.23</v>
      </c>
      <c r="G21" s="5">
        <v>365</v>
      </c>
      <c r="H21" s="11">
        <f t="shared" ref="H21:H25" si="2">C21*0.001*D21*E21*F21*G21</f>
        <v>146.71686</v>
      </c>
      <c r="I21" s="6">
        <f t="shared" si="1"/>
        <v>12.226405</v>
      </c>
      <c r="J21" s="2" t="s">
        <v>39</v>
      </c>
      <c r="K21" s="2" t="s">
        <v>45</v>
      </c>
    </row>
    <row r="22" spans="2:11" x14ac:dyDescent="0.25">
      <c r="B22" s="21" t="s">
        <v>14</v>
      </c>
      <c r="C22" s="5">
        <v>2000</v>
      </c>
      <c r="D22" s="5">
        <v>1</v>
      </c>
      <c r="E22" s="24">
        <v>0.16339999999999999</v>
      </c>
      <c r="F22" s="24">
        <v>1.23</v>
      </c>
      <c r="G22" s="5">
        <v>365</v>
      </c>
      <c r="H22" s="11">
        <f t="shared" si="2"/>
        <v>146.71686</v>
      </c>
      <c r="I22" s="6">
        <f t="shared" si="1"/>
        <v>12.226405</v>
      </c>
      <c r="J22" s="2" t="s">
        <v>39</v>
      </c>
      <c r="K22" s="2"/>
    </row>
    <row r="23" spans="2:11" x14ac:dyDescent="0.25">
      <c r="B23" s="21" t="s">
        <v>15</v>
      </c>
      <c r="C23" s="5">
        <v>2000</v>
      </c>
      <c r="D23" s="5">
        <v>1</v>
      </c>
      <c r="E23" s="24">
        <v>0.16339999999999999</v>
      </c>
      <c r="F23" s="24">
        <v>1.23</v>
      </c>
      <c r="G23" s="5">
        <v>365</v>
      </c>
      <c r="H23" s="11">
        <f t="shared" si="2"/>
        <v>146.71686</v>
      </c>
      <c r="I23" s="6">
        <f t="shared" si="1"/>
        <v>12.226405</v>
      </c>
      <c r="J23" s="2" t="s">
        <v>39</v>
      </c>
      <c r="K23" s="2"/>
    </row>
    <row r="24" spans="2:11" x14ac:dyDescent="0.25">
      <c r="B24" s="21" t="s">
        <v>16</v>
      </c>
      <c r="C24" s="5">
        <v>1500</v>
      </c>
      <c r="D24" s="5">
        <v>0.25</v>
      </c>
      <c r="E24" s="24">
        <v>0.16339999999999999</v>
      </c>
      <c r="F24" s="24">
        <v>1.23</v>
      </c>
      <c r="G24" s="5">
        <v>365</v>
      </c>
      <c r="H24" s="11">
        <f t="shared" si="2"/>
        <v>27.509411249999999</v>
      </c>
      <c r="I24" s="6">
        <f t="shared" si="1"/>
        <v>2.2924509375</v>
      </c>
      <c r="J24" s="2" t="s">
        <v>40</v>
      </c>
      <c r="K24" s="2"/>
    </row>
    <row r="25" spans="2:11" x14ac:dyDescent="0.25">
      <c r="B25" s="21" t="s">
        <v>17</v>
      </c>
      <c r="C25" s="5">
        <v>2000</v>
      </c>
      <c r="D25" s="5">
        <v>1</v>
      </c>
      <c r="E25" s="24">
        <v>0.16339999999999999</v>
      </c>
      <c r="F25" s="24">
        <v>1.23</v>
      </c>
      <c r="G25" s="5">
        <v>52</v>
      </c>
      <c r="H25" s="11">
        <f t="shared" si="2"/>
        <v>20.902127999999998</v>
      </c>
      <c r="I25" s="6">
        <f t="shared" si="1"/>
        <v>1.7418439999999997</v>
      </c>
      <c r="J25" s="2" t="s">
        <v>19</v>
      </c>
      <c r="K25" s="2"/>
    </row>
    <row r="26" spans="2:11" x14ac:dyDescent="0.25">
      <c r="B26" s="22" t="s">
        <v>26</v>
      </c>
      <c r="C26" s="5">
        <v>0</v>
      </c>
      <c r="D26" s="5">
        <v>0</v>
      </c>
      <c r="E26" s="24">
        <v>0.16339999999999999</v>
      </c>
      <c r="F26" s="24">
        <v>1.23</v>
      </c>
      <c r="G26" s="5"/>
      <c r="H26" s="11">
        <f t="shared" ref="H26:H35" si="3">C26*0.001*D26*E26*F26*G26</f>
        <v>0</v>
      </c>
      <c r="I26" s="6">
        <f t="shared" si="1"/>
        <v>0</v>
      </c>
      <c r="J26" s="2"/>
      <c r="K26" s="2"/>
    </row>
    <row r="27" spans="2:11" x14ac:dyDescent="0.25">
      <c r="B27" s="21" t="s">
        <v>27</v>
      </c>
      <c r="C27" s="5">
        <v>0</v>
      </c>
      <c r="D27" s="5">
        <v>0</v>
      </c>
      <c r="E27" s="24">
        <v>0.16339999999999999</v>
      </c>
      <c r="F27" s="24">
        <v>1.23</v>
      </c>
      <c r="G27" s="5"/>
      <c r="H27" s="11">
        <f t="shared" si="3"/>
        <v>0</v>
      </c>
      <c r="I27" s="6">
        <f t="shared" si="1"/>
        <v>0</v>
      </c>
      <c r="J27" s="2"/>
      <c r="K27" s="2"/>
    </row>
    <row r="28" spans="2:11" x14ac:dyDescent="0.25">
      <c r="B28" s="21" t="s">
        <v>28</v>
      </c>
      <c r="C28" s="5">
        <v>160</v>
      </c>
      <c r="D28" s="5">
        <v>3</v>
      </c>
      <c r="E28" s="24">
        <v>0.16339999999999999</v>
      </c>
      <c r="F28" s="24">
        <v>1.23</v>
      </c>
      <c r="G28" s="5">
        <v>365</v>
      </c>
      <c r="H28" s="11">
        <f t="shared" si="3"/>
        <v>35.212046399999991</v>
      </c>
      <c r="I28" s="6">
        <f t="shared" si="1"/>
        <v>2.9343371999999994</v>
      </c>
      <c r="J28" s="2" t="s">
        <v>41</v>
      </c>
      <c r="K28" s="2"/>
    </row>
    <row r="29" spans="2:11" x14ac:dyDescent="0.25">
      <c r="B29" s="21" t="s">
        <v>29</v>
      </c>
      <c r="C29" s="5">
        <v>0</v>
      </c>
      <c r="D29" s="5">
        <v>0</v>
      </c>
      <c r="E29" s="24">
        <v>0.16339999999999999</v>
      </c>
      <c r="F29" s="24">
        <v>1.23</v>
      </c>
      <c r="G29" s="5"/>
      <c r="H29" s="11">
        <f t="shared" si="3"/>
        <v>0</v>
      </c>
      <c r="I29" s="6">
        <f t="shared" si="1"/>
        <v>0</v>
      </c>
      <c r="J29" s="2"/>
      <c r="K29" s="2"/>
    </row>
    <row r="30" spans="2:11" x14ac:dyDescent="0.25">
      <c r="B30" s="21" t="s">
        <v>30</v>
      </c>
      <c r="C30" s="5">
        <v>0</v>
      </c>
      <c r="D30" s="5">
        <v>0</v>
      </c>
      <c r="E30" s="24">
        <v>0.16339999999999999</v>
      </c>
      <c r="F30" s="24">
        <v>1.23</v>
      </c>
      <c r="G30" s="5"/>
      <c r="H30" s="11">
        <f t="shared" si="3"/>
        <v>0</v>
      </c>
      <c r="I30" s="6">
        <f t="shared" si="1"/>
        <v>0</v>
      </c>
      <c r="J30" s="2"/>
      <c r="K30" s="2"/>
    </row>
    <row r="31" spans="2:11" x14ac:dyDescent="0.25">
      <c r="B31" s="21" t="s">
        <v>31</v>
      </c>
      <c r="C31" s="5">
        <v>0</v>
      </c>
      <c r="D31" s="5">
        <v>0</v>
      </c>
      <c r="E31" s="24">
        <v>0.16339999999999999</v>
      </c>
      <c r="F31" s="24">
        <v>1.23</v>
      </c>
      <c r="G31" s="5"/>
      <c r="H31" s="11">
        <f t="shared" si="3"/>
        <v>0</v>
      </c>
      <c r="I31" s="6">
        <f t="shared" si="1"/>
        <v>0</v>
      </c>
      <c r="J31" s="2"/>
      <c r="K31" s="2"/>
    </row>
    <row r="32" spans="2:11" x14ac:dyDescent="0.25">
      <c r="B32" s="21" t="s">
        <v>32</v>
      </c>
      <c r="C32" s="5">
        <v>0</v>
      </c>
      <c r="D32" s="5">
        <v>0</v>
      </c>
      <c r="E32" s="24">
        <v>0.16339999999999999</v>
      </c>
      <c r="F32" s="24">
        <v>1.23</v>
      </c>
      <c r="G32" s="5"/>
      <c r="H32" s="11">
        <f t="shared" si="3"/>
        <v>0</v>
      </c>
      <c r="I32" s="6">
        <f t="shared" si="1"/>
        <v>0</v>
      </c>
      <c r="J32" s="2"/>
      <c r="K32" s="2"/>
    </row>
    <row r="33" spans="2:11" x14ac:dyDescent="0.25">
      <c r="B33" s="21" t="s">
        <v>34</v>
      </c>
      <c r="C33" s="5">
        <v>1500</v>
      </c>
      <c r="D33" s="5">
        <v>2</v>
      </c>
      <c r="E33" s="24">
        <v>0.16339999999999999</v>
      </c>
      <c r="F33" s="24">
        <v>1.23</v>
      </c>
      <c r="G33" s="5">
        <v>90</v>
      </c>
      <c r="H33" s="11">
        <f t="shared" si="3"/>
        <v>54.265139999999995</v>
      </c>
      <c r="I33" s="6">
        <f t="shared" si="1"/>
        <v>4.5220949999999993</v>
      </c>
      <c r="J33" s="2" t="s">
        <v>35</v>
      </c>
      <c r="K33" s="2"/>
    </row>
    <row r="34" spans="2:11" x14ac:dyDescent="0.25">
      <c r="B34" s="21" t="s">
        <v>44</v>
      </c>
      <c r="C34" s="5">
        <v>0.6</v>
      </c>
      <c r="D34" s="5">
        <v>24</v>
      </c>
      <c r="E34" s="24">
        <v>0.16339999999999999</v>
      </c>
      <c r="F34" s="24">
        <v>1.23</v>
      </c>
      <c r="G34" s="5">
        <v>365</v>
      </c>
      <c r="H34" s="11">
        <f t="shared" si="3"/>
        <v>1.0563613919999999</v>
      </c>
      <c r="I34" s="6">
        <f t="shared" si="1"/>
        <v>8.8030115999999992E-2</v>
      </c>
      <c r="J34" s="2" t="s">
        <v>21</v>
      </c>
      <c r="K34" s="2"/>
    </row>
    <row r="35" spans="2:11" ht="15.75" thickBot="1" x14ac:dyDescent="0.3">
      <c r="B35" s="23" t="s">
        <v>33</v>
      </c>
      <c r="C35" s="5">
        <v>0.4</v>
      </c>
      <c r="D35" s="5">
        <v>24</v>
      </c>
      <c r="E35" s="24">
        <v>0.16339999999999999</v>
      </c>
      <c r="F35" s="24">
        <v>1.23</v>
      </c>
      <c r="G35" s="5">
        <v>365</v>
      </c>
      <c r="H35" s="12">
        <f t="shared" si="3"/>
        <v>0.70424092800000004</v>
      </c>
      <c r="I35" s="6">
        <f t="shared" si="1"/>
        <v>5.8686744000000006E-2</v>
      </c>
      <c r="J35" s="2"/>
      <c r="K35" s="2"/>
    </row>
    <row r="36" spans="2:11" ht="19.5" thickBot="1" x14ac:dyDescent="0.35">
      <c r="B36" s="16" t="s">
        <v>12</v>
      </c>
      <c r="C36" s="17"/>
      <c r="D36" s="17"/>
      <c r="E36" s="17"/>
      <c r="F36" s="17"/>
      <c r="G36" s="17"/>
      <c r="H36" s="18">
        <f>SUM(H15:H35)</f>
        <v>757.46397632999981</v>
      </c>
      <c r="I36" s="19">
        <f>SUM(I15:I35)</f>
        <v>63.121998027499998</v>
      </c>
      <c r="J36" s="2"/>
      <c r="K36" s="2"/>
    </row>
    <row r="38" spans="2:11" x14ac:dyDescent="0.25">
      <c r="B38" s="2" t="s">
        <v>42</v>
      </c>
    </row>
    <row r="39" spans="2:11" x14ac:dyDescent="0.25">
      <c r="B39" s="2" t="s">
        <v>52</v>
      </c>
    </row>
    <row r="40" spans="2:11" x14ac:dyDescent="0.25">
      <c r="B40" s="2" t="s">
        <v>46</v>
      </c>
    </row>
  </sheetData>
  <hyperlinks>
    <hyperlink ref="H3" r:id="rId1"/>
    <hyperlink ref="H4" r:id="rId2"/>
    <hyperlink ref="H5" r:id="rId3"/>
    <hyperlink ref="H6" r:id="rId4"/>
    <hyperlink ref="H7" r:id="rId5"/>
  </hyperlinks>
  <pageMargins left="0.7" right="0.7" top="0.75" bottom="0.75" header="0.3" footer="0.3"/>
  <pageSetup paperSize="9" orientation="portrait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2016-08-15T00:12:18Z</dcterms:modified>
</cp:coreProperties>
</file>